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20" yWindow="-120" windowWidth="28956" windowHeight="16116"/>
  </bookViews>
  <sheets>
    <sheet name="Simulateur d'indemnisation"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1" l="1"/>
  <c r="C9" i="1"/>
  <c r="C14" i="1" l="1"/>
  <c r="C13" i="1"/>
  <c r="C7" i="1"/>
  <c r="C8" i="1"/>
  <c r="G7" i="1"/>
  <c r="F7" i="1" s="1"/>
  <c r="G8" i="1"/>
  <c r="F8" i="1" s="1"/>
  <c r="G9" i="1"/>
  <c r="F9" i="1" s="1"/>
  <c r="G13" i="1"/>
  <c r="F13" i="1" s="1"/>
  <c r="G14" i="1"/>
  <c r="F14" i="1" s="1"/>
  <c r="G15" i="1"/>
  <c r="F15" i="1" l="1"/>
  <c r="E15" i="1" s="1"/>
  <c r="E14" i="1"/>
  <c r="E9" i="1"/>
  <c r="E8" i="1"/>
  <c r="E7" i="1"/>
  <c r="G4" i="1"/>
  <c r="E13" i="1"/>
  <c r="I13" i="1" l="1"/>
  <c r="I12" i="1" s="1"/>
  <c r="I10" i="1" l="1"/>
</calcChain>
</file>

<file path=xl/sharedStrings.xml><?xml version="1.0" encoding="utf-8"?>
<sst xmlns="http://schemas.openxmlformats.org/spreadsheetml/2006/main" count="17" uniqueCount="16">
  <si>
    <t>Créez un budget mensuel personnel dans ce classeur. Des instructions utiles sur l’utilisation de cette feuille de calcul sont disponibles dans les cellules de cette colonne. Appuyez sur la flèche Bas pour commencer.</t>
  </si>
  <si>
    <t>L’étiquette Revenus mensuels prévus se trouve dans la cellule de droite. Entrez le revenu 1 dans la cellule C5 et le revenu supplémentaire dans la cellule C6 pour calculer le total des revenus mensuels dans la cellule C7. L’instruction suivante figure dans la cellule A7.</t>
  </si>
  <si>
    <t>L’étiquette Revenus mensuels réels se trouve dans la cellule de droite. Entrez le revenu 1 dans la cellule C10 et le revenu supplémentaire dans la cellule C11 pour calculer le total des revenus mensuels dans la cellule C12. L’instruction suivante figure dans la cellule A14.</t>
  </si>
  <si>
    <t>Renseignez la table Animaux à partir de la cellule de droite et la table Cadeaux à partir de la cellule G48. L’instruction suivante figure dans la cellule A58.</t>
  </si>
  <si>
    <t>Renseignez la table Soins personnels à partir de la cellule de droite et la table Juridique à partir de la cellule G54. L’instruction suivante figure dans la cellule A61.</t>
  </si>
  <si>
    <t>Le coût total prévu est automatiquement calculé dans la cellule J61, le coût total réel dans la cellule J63 et la différence totale dans la cellule J65.</t>
  </si>
  <si>
    <t xml:space="preserve">Trajet Aller </t>
  </si>
  <si>
    <t>Montant de l'indemnisation aller*</t>
  </si>
  <si>
    <t>Montant de l'indemnisation retour*</t>
  </si>
  <si>
    <t>Distance en kilomètres</t>
  </si>
  <si>
    <t>Cochez si vous êtes en situation de handicap</t>
  </si>
  <si>
    <t>Montant de l'indemmnisation   aller-retour*</t>
  </si>
  <si>
    <t xml:space="preserve">Simulateur d'indemnisation de déplacement </t>
  </si>
  <si>
    <r>
      <rPr>
        <b/>
        <sz val="15"/>
        <rFont val="Arial"/>
        <family val="2"/>
      </rPr>
      <t>*</t>
    </r>
    <r>
      <rPr>
        <sz val="15"/>
        <rFont val="Arial"/>
        <family val="2"/>
      </rPr>
      <t xml:space="preserve"> Le montant de l’indemnisation du simulateur reste à titre indicatif en effet tous les frais de déplacement sont calculés par le bureau de la régie. </t>
    </r>
  </si>
  <si>
    <t>Trajet Retour</t>
  </si>
  <si>
    <r>
      <rPr>
        <b/>
        <sz val="15"/>
        <rFont val="Arial"/>
        <family val="2"/>
      </rPr>
      <t>*</t>
    </r>
    <r>
      <rPr>
        <sz val="15"/>
        <rFont val="Arial"/>
        <family val="2"/>
      </rPr>
      <t>* Indemnisation à partir du 41éme kilomètre parcouru (aller/retour) en véhicule personnel.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</si>
</sst>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0.00\ &quot;€&quot;;[Red]\-#,##0.00\ &quot;€&quot;"/>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lt;=9999999]###\-####;\(###\)\ ###\-####"/>
    <numFmt numFmtId="167" formatCode="#,##0.00\ &quot;€&quot;"/>
  </numFmts>
  <fonts count="43">
    <font>
      <sz val="10"/>
      <color theme="1" tint="0.24994659260841701"/>
      <name val="Lucida Sans"/>
      <family val="2"/>
      <scheme val="minor"/>
    </font>
    <font>
      <sz val="11"/>
      <color theme="1"/>
      <name val="Lucida Sans"/>
      <family val="2"/>
      <scheme val="minor"/>
    </font>
    <font>
      <sz val="11"/>
      <color theme="1"/>
      <name val="Lucida Sans"/>
      <family val="2"/>
      <scheme val="minor"/>
    </font>
    <font>
      <sz val="10"/>
      <color theme="1" tint="0.24994659260841701"/>
      <name val="Rockwell"/>
      <family val="2"/>
      <scheme val="major"/>
    </font>
    <font>
      <b/>
      <sz val="10"/>
      <color theme="1" tint="0.24994659260841701"/>
      <name val="Rockwell"/>
      <family val="2"/>
      <scheme val="major"/>
    </font>
    <font>
      <sz val="22"/>
      <color theme="3" tint="0.24994659260841701"/>
      <name val="Rockwell"/>
      <family val="2"/>
      <scheme val="major"/>
    </font>
    <font>
      <sz val="11"/>
      <color theme="0"/>
      <name val="Lucida Sans"/>
      <family val="2"/>
      <scheme val="minor"/>
    </font>
    <font>
      <sz val="10"/>
      <color theme="0"/>
      <name val="Lucida Sans"/>
      <family val="2"/>
      <scheme val="minor"/>
    </font>
    <font>
      <sz val="12"/>
      <name val="Lucida Sans"/>
      <family val="2"/>
      <charset val="238"/>
      <scheme val="minor"/>
    </font>
    <font>
      <sz val="11"/>
      <color theme="4" tint="-0.499984740745262"/>
      <name val="Lucida Sans"/>
      <family val="2"/>
      <scheme val="minor"/>
    </font>
    <font>
      <b/>
      <sz val="12"/>
      <name val="Lucida Sans"/>
      <family val="2"/>
      <charset val="238"/>
      <scheme val="minor"/>
    </font>
    <font>
      <sz val="36"/>
      <color theme="5" tint="-0.499984740745262"/>
      <name val="Rockwell"/>
      <family val="2"/>
      <scheme val="major"/>
    </font>
    <font>
      <sz val="12"/>
      <color theme="1" tint="0.24994659260841701"/>
      <name val="Lucida Sans"/>
      <family val="2"/>
      <scheme val="minor"/>
    </font>
    <font>
      <sz val="12"/>
      <color theme="1" tint="0.24994659260841701"/>
      <name val="Rockwell"/>
      <family val="1"/>
      <scheme val="major"/>
    </font>
    <font>
      <b/>
      <sz val="12"/>
      <color theme="1" tint="0.24994659260841701"/>
      <name val="Lucida Sans"/>
      <family val="2"/>
      <charset val="238"/>
      <scheme val="minor"/>
    </font>
    <font>
      <sz val="10"/>
      <color theme="1" tint="0.24994659260841701"/>
      <name val="Lucida Sans"/>
      <family val="2"/>
      <scheme val="minor"/>
    </font>
    <font>
      <sz val="18"/>
      <color theme="3"/>
      <name val="Rockwell"/>
      <family val="2"/>
      <scheme val="major"/>
    </font>
    <font>
      <b/>
      <sz val="11"/>
      <color theme="3"/>
      <name val="Lucida Sans"/>
      <family val="2"/>
      <scheme val="minor"/>
    </font>
    <font>
      <sz val="11"/>
      <color rgb="FF006100"/>
      <name val="Lucida Sans"/>
      <family val="2"/>
      <scheme val="minor"/>
    </font>
    <font>
      <sz val="11"/>
      <color rgb="FF9C0006"/>
      <name val="Lucida Sans"/>
      <family val="2"/>
      <scheme val="minor"/>
    </font>
    <font>
      <sz val="11"/>
      <color rgb="FF9C5700"/>
      <name val="Lucida Sans"/>
      <family val="2"/>
      <scheme val="minor"/>
    </font>
    <font>
      <sz val="11"/>
      <color rgb="FF3F3F76"/>
      <name val="Lucida Sans"/>
      <family val="2"/>
      <scheme val="minor"/>
    </font>
    <font>
      <b/>
      <sz val="11"/>
      <color rgb="FF3F3F3F"/>
      <name val="Lucida Sans"/>
      <family val="2"/>
      <scheme val="minor"/>
    </font>
    <font>
      <b/>
      <sz val="11"/>
      <color rgb="FFFA7D00"/>
      <name val="Lucida Sans"/>
      <family val="2"/>
      <scheme val="minor"/>
    </font>
    <font>
      <sz val="11"/>
      <color rgb="FFFA7D00"/>
      <name val="Lucida Sans"/>
      <family val="2"/>
      <scheme val="minor"/>
    </font>
    <font>
      <b/>
      <sz val="11"/>
      <color theme="0"/>
      <name val="Lucida Sans"/>
      <family val="2"/>
      <scheme val="minor"/>
    </font>
    <font>
      <sz val="11"/>
      <color rgb="FFFF0000"/>
      <name val="Lucida Sans"/>
      <family val="2"/>
      <scheme val="minor"/>
    </font>
    <font>
      <i/>
      <sz val="11"/>
      <color rgb="FF7F7F7F"/>
      <name val="Lucida Sans"/>
      <family val="2"/>
      <scheme val="minor"/>
    </font>
    <font>
      <b/>
      <sz val="11"/>
      <color theme="1"/>
      <name val="Lucida Sans"/>
      <family val="2"/>
      <scheme val="minor"/>
    </font>
    <font>
      <sz val="18"/>
      <color theme="1" tint="0.24994659260841701"/>
      <name val="Arial"/>
      <family val="2"/>
    </font>
    <font>
      <sz val="18"/>
      <name val="Arial"/>
      <family val="2"/>
    </font>
    <font>
      <b/>
      <sz val="18"/>
      <name val="Arial"/>
      <family val="2"/>
    </font>
    <font>
      <sz val="18"/>
      <color rgb="FFFF0000"/>
      <name val="Arial"/>
      <family val="2"/>
    </font>
    <font>
      <b/>
      <sz val="18"/>
      <color theme="0"/>
      <name val="Arial"/>
      <family val="2"/>
    </font>
    <font>
      <sz val="22"/>
      <color theme="0"/>
      <name val="Rockwell"/>
      <family val="2"/>
      <scheme val="major"/>
    </font>
    <font>
      <sz val="8"/>
      <color rgb="FF000000"/>
      <name val="Segoe UI"/>
      <family val="2"/>
    </font>
    <font>
      <b/>
      <sz val="18"/>
      <color theme="1"/>
      <name val="Arial"/>
      <family val="2"/>
    </font>
    <font>
      <b/>
      <sz val="16"/>
      <color theme="0"/>
      <name val="Arial"/>
      <family val="2"/>
    </font>
    <font>
      <sz val="15"/>
      <name val="Arial"/>
      <family val="2"/>
    </font>
    <font>
      <b/>
      <sz val="16"/>
      <name val="Arial"/>
      <family val="2"/>
    </font>
    <font>
      <sz val="14"/>
      <color theme="1"/>
      <name val="Arial"/>
      <family val="2"/>
    </font>
    <font>
      <b/>
      <sz val="15"/>
      <name val="Arial"/>
      <family val="2"/>
    </font>
    <font>
      <sz val="18"/>
      <color theme="0"/>
      <name val="Arial"/>
      <family val="2"/>
    </font>
  </fonts>
  <fills count="41">
    <fill>
      <patternFill patternType="none"/>
    </fill>
    <fill>
      <patternFill patternType="gray125"/>
    </fill>
    <fill>
      <patternFill patternType="solid">
        <fgColor theme="6" tint="0.79998168889431442"/>
        <bgColor indexed="64"/>
      </patternFill>
    </fill>
    <fill>
      <patternFill patternType="solid">
        <fgColor theme="6" tint="-0.499984740745262"/>
        <bgColor indexed="64"/>
      </patternFill>
    </fill>
    <fill>
      <patternFill patternType="solid">
        <fgColor theme="6" tint="0.59999389629810485"/>
        <bgColor indexed="64"/>
      </patternFill>
    </fill>
    <fill>
      <patternFill patternType="solid">
        <fgColor theme="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7" tint="0.59999389629810485"/>
        <bgColor indexed="64"/>
      </patternFill>
    </fill>
  </fills>
  <borders count="32">
    <border>
      <left/>
      <right/>
      <top/>
      <bottom/>
      <diagonal/>
    </border>
    <border>
      <left/>
      <right/>
      <top/>
      <bottom style="medium">
        <color theme="4" tint="-0.24994659260841701"/>
      </bottom>
      <diagonal/>
    </border>
    <border>
      <left/>
      <right/>
      <top/>
      <bottom style="thick">
        <color theme="4" tint="0.499984740745262"/>
      </bottom>
      <diagonal/>
    </border>
    <border>
      <left/>
      <right/>
      <top/>
      <bottom style="medium">
        <color theme="4" tint="0.39997558519241921"/>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right>
      <top/>
      <bottom/>
      <diagonal/>
    </border>
    <border>
      <left style="thin">
        <color theme="0"/>
      </left>
      <right/>
      <top/>
      <bottom/>
      <diagonal/>
    </border>
    <border>
      <left style="thin">
        <color indexed="64"/>
      </left>
      <right/>
      <top/>
      <bottom style="thin">
        <color indexed="64"/>
      </bottom>
      <diagonal/>
    </border>
  </borders>
  <cellStyleXfs count="49">
    <xf numFmtId="0" fontId="0" fillId="0" borderId="0"/>
    <xf numFmtId="0" fontId="5" fillId="0" borderId="1" applyNumberFormat="0" applyFill="0" applyAlignment="0" applyProtection="0"/>
    <xf numFmtId="0" fontId="3" fillId="0" borderId="2" applyNumberFormat="0" applyFill="0" applyBorder="0" applyAlignment="0" applyProtection="0"/>
    <xf numFmtId="0" fontId="4" fillId="0" borderId="3" applyNumberFormat="0" applyFill="0" applyBorder="0" applyAlignment="0" applyProtection="0"/>
    <xf numFmtId="166" fontId="9" fillId="0" borderId="0" applyFont="0" applyFill="0" applyBorder="0" applyAlignment="0" applyProtection="0"/>
    <xf numFmtId="14" fontId="9"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6" borderId="0" applyNumberFormat="0" applyBorder="0" applyAlignment="0" applyProtection="0"/>
    <xf numFmtId="0" fontId="19" fillId="7" borderId="0" applyNumberFormat="0" applyBorder="0" applyAlignment="0" applyProtection="0"/>
    <xf numFmtId="0" fontId="20" fillId="8" borderId="0" applyNumberFormat="0" applyBorder="0" applyAlignment="0" applyProtection="0"/>
    <xf numFmtId="0" fontId="21" fillId="9" borderId="7" applyNumberFormat="0" applyAlignment="0" applyProtection="0"/>
    <xf numFmtId="0" fontId="22" fillId="10" borderId="8" applyNumberFormat="0" applyAlignment="0" applyProtection="0"/>
    <xf numFmtId="0" fontId="23" fillId="10" borderId="7" applyNumberFormat="0" applyAlignment="0" applyProtection="0"/>
    <xf numFmtId="0" fontId="24" fillId="0" borderId="9" applyNumberFormat="0" applyFill="0" applyAlignment="0" applyProtection="0"/>
    <xf numFmtId="0" fontId="25" fillId="11" borderId="10" applyNumberFormat="0" applyAlignment="0" applyProtection="0"/>
    <xf numFmtId="0" fontId="26" fillId="0" borderId="0" applyNumberFormat="0" applyFill="0" applyBorder="0" applyAlignment="0" applyProtection="0"/>
    <xf numFmtId="0" fontId="15" fillId="12" borderId="11" applyNumberFormat="0" applyFont="0" applyAlignment="0" applyProtection="0"/>
    <xf numFmtId="0" fontId="27" fillId="0" borderId="0" applyNumberFormat="0" applyFill="0" applyBorder="0" applyAlignment="0" applyProtection="0"/>
    <xf numFmtId="0" fontId="28" fillId="0" borderId="12" applyNumberFormat="0" applyFill="0" applyAlignment="0" applyProtection="0"/>
    <xf numFmtId="0" fontId="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71">
    <xf numFmtId="0" fontId="0" fillId="0" borderId="0" xfId="0"/>
    <xf numFmtId="0" fontId="2" fillId="0" borderId="0" xfId="0" applyFont="1"/>
    <xf numFmtId="0" fontId="6" fillId="0" borderId="0" xfId="0" applyFont="1"/>
    <xf numFmtId="0" fontId="7" fillId="0" borderId="0" xfId="0" applyFont="1"/>
    <xf numFmtId="0" fontId="12" fillId="0" borderId="0" xfId="0" applyFont="1" applyAlignment="1">
      <alignment vertical="center"/>
    </xf>
    <xf numFmtId="0" fontId="13" fillId="0" borderId="0" xfId="0" applyFont="1" applyAlignment="1">
      <alignment vertical="center"/>
    </xf>
    <xf numFmtId="0" fontId="12" fillId="0" borderId="0" xfId="0" applyFont="1"/>
    <xf numFmtId="0" fontId="14" fillId="0" borderId="0" xfId="0" applyFont="1" applyAlignment="1">
      <alignment vertical="center"/>
    </xf>
    <xf numFmtId="167" fontId="12" fillId="0" borderId="0" xfId="0" applyNumberFormat="1" applyFont="1" applyAlignment="1">
      <alignment vertical="center"/>
    </xf>
    <xf numFmtId="0" fontId="0" fillId="0" borderId="0" xfId="0" applyNumberFormat="1"/>
    <xf numFmtId="0" fontId="29" fillId="0" borderId="0" xfId="0" applyFont="1"/>
    <xf numFmtId="0" fontId="29" fillId="0" borderId="0" xfId="2" applyFont="1" applyBorder="1" applyAlignment="1">
      <alignment vertical="center"/>
    </xf>
    <xf numFmtId="0" fontId="29" fillId="0" borderId="0" xfId="2" applyFont="1" applyBorder="1" applyAlignment="1">
      <alignment horizontal="left" vertical="center"/>
    </xf>
    <xf numFmtId="0" fontId="29" fillId="0" borderId="0" xfId="0" applyNumberFormat="1" applyFont="1"/>
    <xf numFmtId="0" fontId="29" fillId="0" borderId="0" xfId="2" applyNumberFormat="1" applyFont="1" applyBorder="1" applyAlignment="1">
      <alignment vertical="center"/>
    </xf>
    <xf numFmtId="0" fontId="30" fillId="37" borderId="5" xfId="2" applyFont="1" applyFill="1" applyBorder="1" applyAlignment="1">
      <alignment horizontal="left" vertical="center" wrapText="1" indent="1"/>
    </xf>
    <xf numFmtId="8" fontId="31" fillId="37" borderId="5" xfId="0" applyNumberFormat="1" applyFont="1" applyFill="1" applyBorder="1" applyAlignment="1">
      <alignment horizontal="right" vertical="center" indent="1"/>
    </xf>
    <xf numFmtId="0" fontId="30" fillId="37" borderId="5" xfId="2" applyFont="1" applyFill="1" applyBorder="1" applyAlignment="1">
      <alignment vertical="center" wrapText="1"/>
    </xf>
    <xf numFmtId="1" fontId="30" fillId="2" borderId="5" xfId="0" applyNumberFormat="1" applyFont="1" applyFill="1" applyBorder="1" applyAlignment="1">
      <alignment horizontal="center" vertical="center"/>
    </xf>
    <xf numFmtId="8" fontId="31" fillId="37" borderId="13" xfId="0" applyNumberFormat="1" applyFont="1" applyFill="1" applyBorder="1" applyAlignment="1">
      <alignment vertical="center"/>
    </xf>
    <xf numFmtId="0" fontId="2" fillId="37" borderId="0" xfId="0" applyFont="1" applyFill="1"/>
    <xf numFmtId="0" fontId="11" fillId="37" borderId="0" xfId="1" applyFont="1" applyFill="1" applyBorder="1" applyAlignment="1">
      <alignment vertical="center"/>
    </xf>
    <xf numFmtId="0" fontId="5" fillId="37" borderId="0" xfId="1" applyFill="1" applyBorder="1"/>
    <xf numFmtId="0" fontId="34" fillId="37" borderId="0" xfId="1" applyFont="1" applyFill="1" applyBorder="1"/>
    <xf numFmtId="0" fontId="31" fillId="37" borderId="13" xfId="2" applyFont="1" applyFill="1" applyBorder="1" applyAlignment="1">
      <alignment vertical="center"/>
    </xf>
    <xf numFmtId="0" fontId="33" fillId="37" borderId="14" xfId="2" applyFont="1" applyFill="1" applyBorder="1" applyAlignment="1">
      <alignment vertical="center"/>
    </xf>
    <xf numFmtId="8" fontId="31" fillId="37" borderId="5" xfId="0" applyNumberFormat="1" applyFont="1" applyFill="1" applyBorder="1" applyAlignment="1">
      <alignment horizontal="right" vertical="center" indent="1"/>
    </xf>
    <xf numFmtId="1" fontId="33" fillId="37" borderId="14" xfId="0" applyNumberFormat="1" applyFont="1" applyFill="1" applyBorder="1" applyAlignment="1">
      <alignment vertical="center"/>
    </xf>
    <xf numFmtId="0" fontId="7" fillId="37" borderId="0" xfId="0" applyFont="1" applyFill="1"/>
    <xf numFmtId="0" fontId="32" fillId="37" borderId="5" xfId="2" applyFont="1" applyFill="1" applyBorder="1" applyAlignment="1">
      <alignment vertical="center" wrapText="1"/>
    </xf>
    <xf numFmtId="8" fontId="31" fillId="37" borderId="5" xfId="0" applyNumberFormat="1" applyFont="1" applyFill="1" applyBorder="1" applyAlignment="1">
      <alignment horizontal="center" vertical="center" wrapText="1"/>
    </xf>
    <xf numFmtId="0" fontId="37" fillId="39" borderId="6" xfId="3" applyFont="1" applyFill="1" applyBorder="1" applyAlignment="1">
      <alignment horizontal="center" vertical="center" wrapText="1"/>
    </xf>
    <xf numFmtId="0" fontId="37" fillId="3" borderId="6" xfId="3" applyFont="1" applyFill="1" applyBorder="1" applyAlignment="1">
      <alignment horizontal="center" vertical="center" wrapText="1"/>
    </xf>
    <xf numFmtId="0" fontId="37" fillId="3" borderId="4" xfId="3" applyFont="1" applyFill="1" applyBorder="1" applyAlignment="1">
      <alignment horizontal="center" vertical="center"/>
    </xf>
    <xf numFmtId="8" fontId="39" fillId="4" borderId="5" xfId="0" applyNumberFormat="1" applyFont="1" applyFill="1" applyBorder="1" applyAlignment="1">
      <alignment horizontal="center" vertical="center" wrapText="1"/>
    </xf>
    <xf numFmtId="0" fontId="31" fillId="37" borderId="5" xfId="8" applyNumberFormat="1" applyFont="1" applyFill="1" applyBorder="1" applyAlignment="1">
      <alignment horizontal="center" vertical="center" wrapText="1"/>
    </xf>
    <xf numFmtId="0" fontId="31" fillId="37" borderId="4" xfId="2" applyFont="1" applyFill="1" applyBorder="1" applyAlignment="1">
      <alignment horizontal="left" vertical="center" wrapText="1"/>
    </xf>
    <xf numFmtId="0" fontId="0" fillId="0" borderId="0" xfId="0" applyAlignment="1">
      <alignment horizontal="left"/>
    </xf>
    <xf numFmtId="0" fontId="30" fillId="2" borderId="4" xfId="2" applyFont="1" applyFill="1" applyBorder="1" applyAlignment="1">
      <alignment horizontal="center" vertical="center" wrapText="1"/>
    </xf>
    <xf numFmtId="0" fontId="30" fillId="2" borderId="4" xfId="2" applyFont="1" applyFill="1" applyBorder="1" applyAlignment="1">
      <alignment horizontal="center" vertical="center"/>
    </xf>
    <xf numFmtId="8" fontId="33" fillId="37" borderId="5" xfId="8" applyNumberFormat="1" applyFont="1" applyFill="1" applyBorder="1" applyAlignment="1">
      <alignment horizontal="right" vertical="center" indent="1"/>
    </xf>
    <xf numFmtId="0" fontId="5" fillId="37" borderId="24" xfId="1" applyFill="1" applyBorder="1"/>
    <xf numFmtId="0" fontId="0" fillId="0" borderId="24" xfId="0" applyBorder="1"/>
    <xf numFmtId="0" fontId="0" fillId="0" borderId="24" xfId="0" applyNumberFormat="1" applyBorder="1"/>
    <xf numFmtId="0" fontId="6" fillId="0" borderId="25" xfId="0" applyFont="1" applyBorder="1" applyAlignment="1">
      <alignment wrapText="1"/>
    </xf>
    <xf numFmtId="0" fontId="7" fillId="0" borderId="25" xfId="0" applyFont="1" applyBorder="1"/>
    <xf numFmtId="8" fontId="42" fillId="0" borderId="0" xfId="0" applyNumberFormat="1" applyFont="1"/>
    <xf numFmtId="0" fontId="30" fillId="2" borderId="4" xfId="2" applyNumberFormat="1" applyFont="1" applyFill="1" applyBorder="1" applyAlignment="1">
      <alignment horizontal="center" vertical="center" wrapText="1"/>
    </xf>
    <xf numFmtId="0" fontId="7" fillId="0" borderId="29" xfId="0" applyFont="1" applyBorder="1"/>
    <xf numFmtId="0" fontId="7" fillId="0" borderId="31" xfId="0" applyFont="1" applyBorder="1"/>
    <xf numFmtId="0" fontId="0" fillId="0" borderId="0" xfId="0" applyAlignment="1">
      <alignment horizontal="center"/>
    </xf>
    <xf numFmtId="0" fontId="12" fillId="0" borderId="0" xfId="0" applyFont="1" applyAlignment="1">
      <alignment horizontal="center"/>
    </xf>
    <xf numFmtId="0" fontId="8" fillId="37" borderId="5" xfId="2" applyFont="1" applyFill="1" applyBorder="1" applyAlignment="1">
      <alignment horizontal="left" vertical="center" wrapText="1" indent="1"/>
    </xf>
    <xf numFmtId="8" fontId="10" fillId="37" borderId="5" xfId="0" applyNumberFormat="1" applyFont="1" applyFill="1" applyBorder="1" applyAlignment="1">
      <alignment horizontal="right" vertical="center" indent="1"/>
    </xf>
    <xf numFmtId="0" fontId="38" fillId="37" borderId="30" xfId="2" applyFont="1" applyFill="1" applyBorder="1" applyAlignment="1">
      <alignment horizontal="left" vertical="center" wrapText="1"/>
    </xf>
    <xf numFmtId="0" fontId="38" fillId="37" borderId="0" xfId="2" applyFont="1" applyFill="1" applyBorder="1" applyAlignment="1">
      <alignment horizontal="left" vertical="center" wrapText="1"/>
    </xf>
    <xf numFmtId="0" fontId="38" fillId="37" borderId="24" xfId="2" applyFont="1" applyFill="1" applyBorder="1" applyAlignment="1">
      <alignment horizontal="left" vertical="center" wrapText="1"/>
    </xf>
    <xf numFmtId="0" fontId="11" fillId="38" borderId="26" xfId="1" applyFont="1" applyFill="1" applyBorder="1" applyAlignment="1">
      <alignment horizontal="left" vertical="center" indent="19"/>
    </xf>
    <xf numFmtId="0" fontId="11" fillId="38" borderId="27" xfId="1" applyFont="1" applyFill="1" applyBorder="1" applyAlignment="1">
      <alignment horizontal="left" vertical="center" indent="19"/>
    </xf>
    <xf numFmtId="0" fontId="11" fillId="38" borderId="28" xfId="1" applyFont="1" applyFill="1" applyBorder="1" applyAlignment="1">
      <alignment horizontal="left" vertical="center" indent="19"/>
    </xf>
    <xf numFmtId="1" fontId="36" fillId="40" borderId="15" xfId="0" applyNumberFormat="1" applyFont="1" applyFill="1" applyBorder="1" applyAlignment="1">
      <alignment horizontal="center" vertical="center" wrapText="1"/>
    </xf>
    <xf numFmtId="1" fontId="36" fillId="40" borderId="16" xfId="0" applyNumberFormat="1" applyFont="1" applyFill="1" applyBorder="1" applyAlignment="1">
      <alignment horizontal="center" vertical="center" wrapText="1"/>
    </xf>
    <xf numFmtId="1" fontId="36" fillId="40" borderId="17" xfId="0" applyNumberFormat="1" applyFont="1" applyFill="1" applyBorder="1" applyAlignment="1">
      <alignment horizontal="center" vertical="center" wrapText="1"/>
    </xf>
    <xf numFmtId="1" fontId="36" fillId="40" borderId="18" xfId="0" applyNumberFormat="1" applyFont="1" applyFill="1" applyBorder="1" applyAlignment="1">
      <alignment horizontal="center" vertical="center" wrapText="1"/>
    </xf>
    <xf numFmtId="8" fontId="31" fillId="37" borderId="5" xfId="0" applyNumberFormat="1" applyFont="1" applyFill="1" applyBorder="1" applyAlignment="1">
      <alignment horizontal="right" vertical="center" indent="1"/>
    </xf>
    <xf numFmtId="8" fontId="31" fillId="5" borderId="5" xfId="0" applyNumberFormat="1" applyFont="1" applyFill="1" applyBorder="1" applyAlignment="1">
      <alignment horizontal="center" vertical="center" wrapText="1"/>
    </xf>
    <xf numFmtId="0" fontId="40" fillId="4" borderId="19" xfId="0" applyFont="1" applyFill="1" applyBorder="1" applyAlignment="1">
      <alignment horizontal="right" vertical="center"/>
    </xf>
    <xf numFmtId="0" fontId="40" fillId="4" borderId="20" xfId="0" applyFont="1" applyFill="1" applyBorder="1" applyAlignment="1">
      <alignment horizontal="right" vertical="center"/>
    </xf>
    <xf numFmtId="0" fontId="38" fillId="37" borderId="21" xfId="2" applyFont="1" applyFill="1" applyBorder="1" applyAlignment="1">
      <alignment horizontal="left" vertical="center" wrapText="1"/>
    </xf>
    <xf numFmtId="0" fontId="38" fillId="37" borderId="22" xfId="2" applyFont="1" applyFill="1" applyBorder="1" applyAlignment="1">
      <alignment horizontal="left" vertical="center" wrapText="1"/>
    </xf>
    <xf numFmtId="0" fontId="38" fillId="37" borderId="23" xfId="2" applyFont="1" applyFill="1" applyBorder="1" applyAlignment="1">
      <alignment horizontal="left" vertical="center" wrapText="1"/>
    </xf>
  </cellXfs>
  <cellStyles count="49">
    <cellStyle name="20 % - Accent1" xfId="26" builtinId="30" customBuiltin="1"/>
    <cellStyle name="20 % - Accent2" xfId="30" builtinId="34" customBuiltin="1"/>
    <cellStyle name="20 % - Accent3" xfId="34" builtinId="38" customBuiltin="1"/>
    <cellStyle name="20 % - Accent4" xfId="38" builtinId="42" customBuiltin="1"/>
    <cellStyle name="20 % - Accent5" xfId="42" builtinId="46" customBuiltin="1"/>
    <cellStyle name="20 % - Accent6" xfId="46" builtinId="50" customBuiltin="1"/>
    <cellStyle name="40 % - Accent1" xfId="27" builtinId="31" customBuiltin="1"/>
    <cellStyle name="40 % - Accent2" xfId="31" builtinId="35" customBuiltin="1"/>
    <cellStyle name="40 % - Accent3" xfId="35" builtinId="39" customBuiltin="1"/>
    <cellStyle name="40 % - Accent4" xfId="39" builtinId="43" customBuiltin="1"/>
    <cellStyle name="40 % - Accent5" xfId="43" builtinId="47" customBuiltin="1"/>
    <cellStyle name="40 % - Accent6" xfId="47" builtinId="51" customBuiltin="1"/>
    <cellStyle name="60 % - Accent1" xfId="28" builtinId="32" customBuiltin="1"/>
    <cellStyle name="60 % - Accent2" xfId="32" builtinId="36" customBuiltin="1"/>
    <cellStyle name="60 % - Accent3" xfId="36" builtinId="40" customBuiltin="1"/>
    <cellStyle name="60 % - Accent4" xfId="40" builtinId="44" customBuiltin="1"/>
    <cellStyle name="60 % - Accent5" xfId="44" builtinId="48" customBuiltin="1"/>
    <cellStyle name="60 % - Accent6" xfId="48" builtinId="52" customBuilti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customBuiltin="1"/>
    <cellStyle name="Avertissement" xfId="21" builtinId="11" customBuiltin="1"/>
    <cellStyle name="Calcul" xfId="18" builtinId="22" customBuiltin="1"/>
    <cellStyle name="Cellule liée" xfId="19" builtinId="24" customBuiltin="1"/>
    <cellStyle name="Date" xfId="5"/>
    <cellStyle name="Entrée" xfId="16" builtinId="20" customBuiltin="1"/>
    <cellStyle name="Insatisfaisant" xfId="14" builtinId="27" customBuiltin="1"/>
    <cellStyle name="Milliers" xfId="6" builtinId="3" customBuiltin="1"/>
    <cellStyle name="Milliers [0]" xfId="7" builtinId="6" customBuiltin="1"/>
    <cellStyle name="Monétaire" xfId="8" builtinId="4" customBuiltin="1"/>
    <cellStyle name="Monétaire [0]" xfId="9" builtinId="7" customBuiltin="1"/>
    <cellStyle name="Neutre" xfId="15" builtinId="28" customBuiltin="1"/>
    <cellStyle name="Normal" xfId="0" builtinId="0" customBuiltin="1"/>
    <cellStyle name="Note" xfId="22" builtinId="10" customBuiltin="1"/>
    <cellStyle name="Pourcentage" xfId="10" builtinId="5" customBuiltin="1"/>
    <cellStyle name="Satisfaisant" xfId="13" builtinId="26" customBuiltin="1"/>
    <cellStyle name="Sortie" xfId="17" builtinId="21" customBuiltin="1"/>
    <cellStyle name="Téléphone" xfId="4"/>
    <cellStyle name="Texte explicatif" xfId="23" builtinId="53" customBuiltin="1"/>
    <cellStyle name="Titre" xfId="11" builtinId="15" customBuiltin="1"/>
    <cellStyle name="Titre 1" xfId="1" builtinId="16" customBuiltin="1"/>
    <cellStyle name="Titre 2" xfId="2" builtinId="17" customBuiltin="1"/>
    <cellStyle name="Titre 3" xfId="3" builtinId="18" customBuiltin="1"/>
    <cellStyle name="Titre 4" xfId="12" builtinId="19" customBuiltin="1"/>
    <cellStyle name="Total" xfId="24" builtinId="25" customBuiltin="1"/>
    <cellStyle name="Vérification" xfId="20" builtinId="23" customBuiltin="1"/>
  </cellStyles>
  <dxfs count="12">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val="0"/>
        <i val="0"/>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ill>
        <patternFill patternType="solid">
          <fgColor theme="2" tint="0.59996337778862885"/>
          <bgColor theme="0" tint="-4.9989318521683403E-2"/>
        </patternFill>
      </fill>
    </dxf>
    <dxf>
      <fill>
        <patternFill patternType="solid">
          <fgColor theme="2" tint="0.79995117038483843"/>
          <bgColor theme="2"/>
        </patternFill>
      </fill>
    </dxf>
    <dxf>
      <border>
        <top style="thin">
          <color theme="6" tint="-0.499984740745262"/>
        </top>
      </border>
    </dxf>
    <dxf>
      <font>
        <color theme="2" tint="0.79995117038483843"/>
      </font>
      <fill>
        <patternFill>
          <bgColor theme="6" tint="-0.499984740745262"/>
        </patternFill>
      </fill>
      <border>
        <top style="thick">
          <color theme="0"/>
        </top>
      </border>
    </dxf>
    <dxf>
      <font>
        <b val="0"/>
        <i val="0"/>
        <color auto="1"/>
      </font>
      <fill>
        <patternFill patternType="none">
          <bgColor auto="1"/>
        </patternFill>
      </fill>
      <border diagonalUp="0" diagonalDown="0">
        <left/>
        <right/>
        <top/>
        <bottom style="thin">
          <color theme="6" tint="-0.499984740745262"/>
        </bottom>
        <vertical/>
        <horizontal/>
      </border>
    </dxf>
  </dxfs>
  <tableStyles count="2" defaultTableStyle="TableStyleLight9" defaultPivotStyle="PivotStyleLight16">
    <tableStyle name="Carnet d’adresses" pivot="0" count="5">
      <tableStyleElement type="wholeTable" dxfId="11"/>
      <tableStyleElement type="headerRow" dxfId="10"/>
      <tableStyleElement type="totalRow" dxfId="9"/>
      <tableStyleElement type="firstRowStripe" dxfId="8"/>
      <tableStyleElement type="secondRowStripe" dxfId="7"/>
    </tableStyle>
    <tableStyle name="Budget mensuel personnel"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E$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185286</xdr:colOff>
      <xdr:row>0</xdr:row>
      <xdr:rowOff>67235</xdr:rowOff>
    </xdr:from>
    <xdr:to>
      <xdr:col>2</xdr:col>
      <xdr:colOff>1688876</xdr:colOff>
      <xdr:row>2</xdr:row>
      <xdr:rowOff>121637</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0551" y="67235"/>
          <a:ext cx="1503590" cy="111896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xdr:row>
          <xdr:rowOff>388620</xdr:rowOff>
        </xdr:from>
        <xdr:to>
          <xdr:col>2</xdr:col>
          <xdr:colOff>2026920</xdr:colOff>
          <xdr:row>4</xdr:row>
          <xdr:rowOff>45720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 </a:t>
              </a:r>
            </a:p>
          </xdr:txBody>
        </xdr:sp>
        <xdr:clientData/>
      </xdr:twoCellAnchor>
    </mc:Choice>
    <mc:Fallback/>
  </mc:AlternateContent>
</xdr:wsDr>
</file>

<file path=xl/theme/theme1.xml><?xml version="1.0" encoding="utf-8"?>
<a:theme xmlns:a="http://schemas.openxmlformats.org/drawingml/2006/main" name="Personal">
  <a:themeElements>
    <a:clrScheme name="Rainbow">
      <a:dk1>
        <a:srgbClr val="000000"/>
      </a:dk1>
      <a:lt1>
        <a:srgbClr val="FFFFFF"/>
      </a:lt1>
      <a:dk2>
        <a:srgbClr val="7E8083"/>
      </a:dk2>
      <a:lt2>
        <a:srgbClr val="E4E5E6"/>
      </a:lt2>
      <a:accent1>
        <a:srgbClr val="7AC143"/>
      </a:accent1>
      <a:accent2>
        <a:srgbClr val="00853E"/>
      </a:accent2>
      <a:accent3>
        <a:srgbClr val="00ADEE"/>
      </a:accent3>
      <a:accent4>
        <a:srgbClr val="FFC000"/>
      </a:accent4>
      <a:accent5>
        <a:srgbClr val="F47920"/>
      </a:accent5>
      <a:accent6>
        <a:srgbClr val="E51937"/>
      </a:accent6>
      <a:hlink>
        <a:srgbClr val="F47920"/>
      </a:hlink>
      <a:folHlink>
        <a:srgbClr val="954F72"/>
      </a:folHlink>
    </a:clrScheme>
    <a:fontScheme name="Custom 2">
      <a:majorFont>
        <a:latin typeface="Rockwell"/>
        <a:ea typeface=""/>
        <a:cs typeface=""/>
      </a:majorFont>
      <a:minorFont>
        <a:latin typeface="Lucida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Retour">
    <tabColor theme="6" tint="-0.249977111117893"/>
    <pageSetUpPr autoPageBreaks="0" fitToPage="1"/>
  </sheetPr>
  <dimension ref="B1:N72"/>
  <sheetViews>
    <sheetView showGridLines="0" tabSelected="1" zoomScale="55" zoomScaleNormal="55" workbookViewId="0">
      <selection activeCell="H8" sqref="H8"/>
    </sheetView>
  </sheetViews>
  <sheetFormatPr baseColWidth="10" defaultColWidth="9" defaultRowHeight="13.2"/>
  <cols>
    <col min="2" max="2" width="2.6328125" style="3" customWidth="1"/>
    <col min="3" max="3" width="33.6328125" customWidth="1"/>
    <col min="4" max="4" width="17" customWidth="1"/>
    <col min="5" max="5" width="41.7265625" customWidth="1"/>
    <col min="6" max="6" width="3.7265625" customWidth="1"/>
    <col min="7" max="7" width="19.90625" customWidth="1"/>
    <col min="8" max="8" width="9.6328125" customWidth="1"/>
    <col min="9" max="9" width="30.26953125" customWidth="1"/>
    <col min="10" max="10" width="4.08984375" customWidth="1"/>
    <col min="11" max="12" width="1.7265625" customWidth="1"/>
  </cols>
  <sheetData>
    <row r="1" spans="2:14" s="1" customFormat="1" ht="13.8">
      <c r="B1" s="2" t="s">
        <v>0</v>
      </c>
    </row>
    <row r="2" spans="2:14" s="1" customFormat="1" ht="69.75" customHeight="1">
      <c r="B2" s="57" t="s">
        <v>12</v>
      </c>
      <c r="C2" s="58"/>
      <c r="D2" s="58"/>
      <c r="E2" s="58"/>
      <c r="F2" s="58"/>
      <c r="G2" s="58"/>
      <c r="H2" s="58"/>
      <c r="I2" s="58"/>
      <c r="J2" s="58"/>
      <c r="K2" s="59"/>
    </row>
    <row r="3" spans="2:14" s="1" customFormat="1" ht="33.75" customHeight="1" thickBot="1">
      <c r="B3" s="44"/>
      <c r="C3" s="20"/>
      <c r="D3" s="21"/>
      <c r="E3" s="22"/>
      <c r="F3" s="22"/>
      <c r="G3" s="22"/>
      <c r="H3" s="22"/>
      <c r="I3" s="22"/>
      <c r="J3" s="22"/>
      <c r="K3" s="41"/>
    </row>
    <row r="4" spans="2:14" s="1" customFormat="1" ht="39" customHeight="1" thickBot="1">
      <c r="B4" s="44"/>
      <c r="C4" s="66" t="s">
        <v>10</v>
      </c>
      <c r="D4" s="67"/>
      <c r="E4" s="23" t="b">
        <v>0</v>
      </c>
      <c r="F4" s="23"/>
      <c r="G4" s="23" t="str">
        <f>IF(E4=FALSE,F7,G8*0.2)</f>
        <v>0,00 €</v>
      </c>
      <c r="H4" s="22"/>
      <c r="I4" s="22"/>
      <c r="J4" s="22"/>
      <c r="K4" s="41"/>
    </row>
    <row r="5" spans="2:14" ht="21" customHeight="1">
      <c r="B5" s="45"/>
      <c r="F5" s="28"/>
      <c r="K5" s="42"/>
    </row>
    <row r="6" spans="2:14" ht="69.75" customHeight="1">
      <c r="B6" s="45" t="s">
        <v>1</v>
      </c>
      <c r="C6" s="33" t="s">
        <v>6</v>
      </c>
      <c r="D6" s="32" t="s">
        <v>9</v>
      </c>
      <c r="E6" s="31" t="s">
        <v>7</v>
      </c>
      <c r="F6" s="24"/>
      <c r="G6" s="19"/>
      <c r="H6" s="17"/>
      <c r="I6" s="64"/>
      <c r="J6" s="10"/>
      <c r="K6" s="42"/>
      <c r="N6" s="3"/>
    </row>
    <row r="7" spans="2:14" ht="54" customHeight="1">
      <c r="B7" s="45"/>
      <c r="C7" s="38" t="str">
        <f>IF(D8&gt;0,"X",IF(D9&gt;0,"X","Co-voiturage"))</f>
        <v>Co-voiturage</v>
      </c>
      <c r="D7" s="18"/>
      <c r="E7" s="34" t="str">
        <f>IF($E$4=FALSE,F7,G7*0.25)</f>
        <v>0,00 €</v>
      </c>
      <c r="F7" s="25" t="str">
        <f>IF(ISBLANK(D7),"0,00 €",IF(G7&lt;21,"Indemnisation non prise en charge en dessous de 21km",(G7)*0.25))</f>
        <v>0,00 €</v>
      </c>
      <c r="G7" s="27" t="str">
        <f>IF(ISBLANK(D7),"0,00€",ROUND(D7,0))</f>
        <v>0,00€</v>
      </c>
      <c r="H7" s="17"/>
      <c r="I7" s="64"/>
      <c r="J7" s="11"/>
      <c r="K7" s="42"/>
    </row>
    <row r="8" spans="2:14" ht="48.75" customHeight="1">
      <c r="B8" s="45"/>
      <c r="C8" s="39" t="str">
        <f>IF(D7&gt;0,"X",IF(D9&gt;0,"X","Transport en commun"))</f>
        <v>Transport en commun</v>
      </c>
      <c r="D8" s="18"/>
      <c r="E8" s="34" t="str">
        <f>IF($E$4=FALSE,F8,G8*0.2)</f>
        <v>0,00 €</v>
      </c>
      <c r="F8" s="25" t="str">
        <f>IF(ISBLANK(D8),"0,00 €",IF(G8&lt;21,"Indemnisation non prise en charge en dessous de 21km",(G8)*0.2))</f>
        <v>0,00 €</v>
      </c>
      <c r="G8" s="27" t="str">
        <f t="shared" ref="G8:G15" si="0">IF(ISBLANK(D8),"0,00€",ROUND(D8,0))</f>
        <v>0,00€</v>
      </c>
      <c r="H8" s="15"/>
      <c r="I8" s="16"/>
      <c r="J8" s="11"/>
      <c r="K8" s="42"/>
    </row>
    <row r="9" spans="2:14" ht="78" customHeight="1">
      <c r="B9" s="45"/>
      <c r="C9" s="47" t="str">
        <f>IF(D7&gt;0,"X",IF(D8&gt;0,"X","Véhicule personnel**"))</f>
        <v>Véhicule personnel**</v>
      </c>
      <c r="D9" s="18"/>
      <c r="E9" s="34" t="str">
        <f>IF($E$4=FALSE,F9,G9*0.15)</f>
        <v>0,00 €</v>
      </c>
      <c r="F9" s="25" t="str">
        <f>IF(ISBLANK(D9),"0,00 €",IF(G9&lt;21,"Indemnisation non prise en charge en dessous de 21km",(G9-20)*0.15))</f>
        <v>0,00 €</v>
      </c>
      <c r="G9" s="27" t="str">
        <f t="shared" si="0"/>
        <v>0,00€</v>
      </c>
      <c r="H9" s="15"/>
      <c r="I9" s="26"/>
      <c r="J9" s="11"/>
      <c r="K9" s="42"/>
    </row>
    <row r="10" spans="2:14" ht="45" customHeight="1">
      <c r="B10" s="45"/>
      <c r="C10" s="36"/>
      <c r="E10" s="35"/>
      <c r="F10" s="25"/>
      <c r="G10" s="60" t="s">
        <v>11</v>
      </c>
      <c r="H10" s="61"/>
      <c r="I10" s="65" t="str">
        <f>IF(I12&lt;4,"Indemnisation non prise en charge en dessous de 4€",I12)</f>
        <v>0,00 €</v>
      </c>
      <c r="J10" s="11"/>
      <c r="K10" s="42"/>
    </row>
    <row r="11" spans="2:14" ht="24.75" customHeight="1">
      <c r="B11" s="45"/>
      <c r="C11" s="37"/>
      <c r="E11" s="30"/>
      <c r="F11" s="25"/>
      <c r="G11" s="62"/>
      <c r="H11" s="63"/>
      <c r="I11" s="65"/>
      <c r="J11" s="11"/>
      <c r="K11" s="42"/>
    </row>
    <row r="12" spans="2:14" ht="68.25" customHeight="1">
      <c r="B12" s="45" t="s">
        <v>2</v>
      </c>
      <c r="C12" s="33" t="s">
        <v>14</v>
      </c>
      <c r="D12" s="32" t="s">
        <v>9</v>
      </c>
      <c r="E12" s="31" t="s">
        <v>8</v>
      </c>
      <c r="F12" s="25"/>
      <c r="G12" s="27"/>
      <c r="H12" s="29"/>
      <c r="I12" s="40" t="str">
        <f>IF(I13&lt;0.1,"0,00 €",(E7+E8+E9+E13+E14+E15))</f>
        <v>0,00 €</v>
      </c>
      <c r="J12" s="12"/>
      <c r="K12" s="42"/>
    </row>
    <row r="13" spans="2:14" ht="43.5" customHeight="1">
      <c r="B13" s="45"/>
      <c r="C13" s="38" t="str">
        <f>IF(D14&gt;0,"X",IF(D15&gt;0,"X","Co-voiturage"))</f>
        <v>Co-voiturage</v>
      </c>
      <c r="D13" s="18"/>
      <c r="E13" s="34" t="str">
        <f>IF($E$4=FALSE,F13,G13*0.25)</f>
        <v>0,00 €</v>
      </c>
      <c r="F13" s="25" t="str">
        <f>IF(ISBLANK(D13),"0,00 €",IF(G13&lt;21,"Indemnisation non prise en charge en dessous de 21km",(G13)*0.25))</f>
        <v>0,00 €</v>
      </c>
      <c r="G13" s="27" t="str">
        <f t="shared" si="0"/>
        <v>0,00€</v>
      </c>
      <c r="H13" s="13"/>
      <c r="I13" s="46">
        <f>SUM(E7:E9,E13:E15)</f>
        <v>0</v>
      </c>
      <c r="J13" s="14"/>
      <c r="K13" s="43"/>
    </row>
    <row r="14" spans="2:14" ht="45.75" customHeight="1">
      <c r="B14" s="45"/>
      <c r="C14" s="39" t="str">
        <f>IF(D13&gt;0,"X",IF(D15&gt;0,"X","Transport en commun"))</f>
        <v>Transport en commun</v>
      </c>
      <c r="D14" s="18"/>
      <c r="E14" s="34" t="str">
        <f>IF($E$4=FALSE,F14,G14*0.2)</f>
        <v>0,00 €</v>
      </c>
      <c r="F14" s="25" t="str">
        <f t="shared" ref="F14" si="1">IF(ISBLANK(D14),"0,00 €",IF(G14&lt;21,"Indemnisation non prise en charge en dessous de 21km",(G14)*0.2))</f>
        <v>0,00 €</v>
      </c>
      <c r="G14" s="27" t="str">
        <f t="shared" si="0"/>
        <v>0,00€</v>
      </c>
      <c r="H14" s="13"/>
      <c r="I14" s="13"/>
      <c r="J14" s="14"/>
      <c r="K14" s="43"/>
    </row>
    <row r="15" spans="2:14" ht="42.75" customHeight="1">
      <c r="B15" s="45"/>
      <c r="C15" s="39" t="str">
        <f>IF(D13&gt;0,"X",IF(D14&gt;0,"X","Véhicule personnel**"))</f>
        <v>Véhicule personnel**</v>
      </c>
      <c r="D15" s="18"/>
      <c r="E15" s="34" t="str">
        <f>IF($E$4=FALSE,F15,G15*0.15)</f>
        <v>0,00 €</v>
      </c>
      <c r="F15" s="25" t="str">
        <f>IF(ISBLANK(D15),"0,00 €",IF(G15&lt;21,"Indemnisation non prise en charge en dessous de 21km",(G15-20)*0.15))</f>
        <v>0,00 €</v>
      </c>
      <c r="G15" s="27" t="str">
        <f t="shared" si="0"/>
        <v>0,00€</v>
      </c>
      <c r="H15" s="13"/>
      <c r="I15" s="13"/>
      <c r="J15" s="14"/>
      <c r="K15" s="43"/>
    </row>
    <row r="16" spans="2:14" ht="30" customHeight="1">
      <c r="B16" s="48"/>
      <c r="C16" s="54" t="s">
        <v>13</v>
      </c>
      <c r="D16" s="55"/>
      <c r="E16" s="55"/>
      <c r="F16" s="55"/>
      <c r="G16" s="55"/>
      <c r="H16" s="55"/>
      <c r="I16" s="55"/>
      <c r="J16" s="55"/>
      <c r="K16" s="56"/>
    </row>
    <row r="17" spans="2:11" ht="26.25" customHeight="1">
      <c r="B17" s="49"/>
      <c r="C17" s="68" t="s">
        <v>15</v>
      </c>
      <c r="D17" s="69"/>
      <c r="E17" s="69"/>
      <c r="F17" s="69"/>
      <c r="G17" s="69"/>
      <c r="H17" s="69"/>
      <c r="I17" s="69"/>
      <c r="J17" s="69"/>
      <c r="K17" s="70"/>
    </row>
    <row r="18" spans="2:11" ht="22.8">
      <c r="C18" s="10"/>
      <c r="D18" s="10"/>
      <c r="E18" s="10"/>
      <c r="F18" s="10"/>
      <c r="G18" s="13"/>
      <c r="H18" s="13"/>
      <c r="I18" s="13"/>
      <c r="J18" s="13"/>
      <c r="K18" s="9"/>
    </row>
    <row r="19" spans="2:11" ht="24.9" customHeight="1">
      <c r="C19" s="5"/>
      <c r="D19" s="5"/>
      <c r="E19" s="5"/>
      <c r="F19" s="5"/>
      <c r="G19" s="6"/>
      <c r="H19" s="5"/>
      <c r="I19" s="5"/>
      <c r="J19" s="5"/>
      <c r="K19" s="5"/>
    </row>
    <row r="20" spans="2:11" ht="24.9" customHeight="1">
      <c r="C20" s="4"/>
      <c r="D20" s="8"/>
      <c r="E20" s="8"/>
      <c r="F20" s="8"/>
      <c r="G20" s="6"/>
      <c r="H20" s="4"/>
      <c r="I20" s="8"/>
      <c r="J20" s="8"/>
      <c r="K20" s="8"/>
    </row>
    <row r="21" spans="2:11" ht="24.9" customHeight="1">
      <c r="C21" s="4"/>
      <c r="D21" s="8"/>
      <c r="E21" s="8"/>
      <c r="F21" s="8"/>
      <c r="G21" s="6"/>
      <c r="H21" s="4"/>
      <c r="I21" s="8"/>
      <c r="J21" s="8"/>
      <c r="K21" s="8"/>
    </row>
    <row r="22" spans="2:11" ht="24.9" customHeight="1">
      <c r="C22" s="4"/>
      <c r="D22" s="8"/>
      <c r="E22" s="8"/>
      <c r="F22" s="8"/>
      <c r="G22" s="6"/>
      <c r="H22" s="4"/>
      <c r="I22" s="8"/>
      <c r="J22" s="8"/>
      <c r="K22" s="8"/>
    </row>
    <row r="23" spans="2:11" ht="24.75" customHeight="1">
      <c r="C23" s="4"/>
      <c r="D23" s="8"/>
      <c r="E23" s="8"/>
      <c r="F23" s="8"/>
      <c r="G23" s="6"/>
      <c r="H23" s="4"/>
      <c r="I23" s="8"/>
      <c r="J23" s="8"/>
      <c r="K23" s="8"/>
    </row>
    <row r="24" spans="2:11" ht="24.9" customHeight="1">
      <c r="C24" s="4"/>
      <c r="D24" s="8"/>
      <c r="E24" s="8"/>
      <c r="F24" s="8"/>
      <c r="G24" s="6"/>
      <c r="H24" s="4"/>
      <c r="I24" s="8"/>
      <c r="J24" s="8"/>
      <c r="K24" s="8"/>
    </row>
    <row r="25" spans="2:11" ht="24.9" customHeight="1">
      <c r="C25" s="4"/>
      <c r="D25" s="8"/>
      <c r="E25" s="8"/>
      <c r="F25" s="8"/>
      <c r="G25" s="6"/>
      <c r="H25" s="4"/>
      <c r="I25" s="8"/>
      <c r="J25" s="8"/>
      <c r="K25" s="8"/>
    </row>
    <row r="26" spans="2:11" ht="24.9" customHeight="1">
      <c r="C26" s="4"/>
      <c r="D26" s="8"/>
      <c r="E26" s="8"/>
      <c r="F26" s="8"/>
      <c r="G26" s="6"/>
      <c r="H26" s="4"/>
      <c r="I26" s="8"/>
      <c r="J26" s="8"/>
      <c r="K26" s="8"/>
    </row>
    <row r="27" spans="2:11" ht="24.9" customHeight="1">
      <c r="C27" s="4"/>
      <c r="D27" s="8"/>
      <c r="E27" s="8"/>
      <c r="F27" s="8"/>
      <c r="G27" s="6"/>
      <c r="H27" s="4"/>
      <c r="I27" s="8"/>
      <c r="J27" s="8"/>
      <c r="K27" s="8"/>
    </row>
    <row r="28" spans="2:11" ht="24.9" customHeight="1">
      <c r="C28" s="4"/>
      <c r="D28" s="8"/>
      <c r="E28" s="8"/>
      <c r="F28" s="8"/>
      <c r="G28" s="6"/>
      <c r="H28" s="4"/>
      <c r="I28" s="8"/>
      <c r="J28" s="8"/>
      <c r="K28" s="8"/>
    </row>
    <row r="29" spans="2:11" ht="24.9" customHeight="1">
      <c r="C29" s="4"/>
      <c r="D29" s="8"/>
      <c r="E29" s="8"/>
      <c r="F29" s="8"/>
      <c r="G29" s="6"/>
      <c r="H29" s="7"/>
      <c r="I29" s="8"/>
      <c r="J29" s="8"/>
      <c r="K29" s="8"/>
    </row>
    <row r="30" spans="2:11" ht="24.9" customHeight="1">
      <c r="C30" s="7"/>
      <c r="D30" s="8"/>
      <c r="E30" s="8"/>
      <c r="F30" s="8"/>
      <c r="G30" s="6"/>
      <c r="H30" s="51"/>
      <c r="I30" s="51"/>
      <c r="J30" s="51"/>
      <c r="K30" s="51"/>
    </row>
    <row r="31" spans="2:11" ht="24.9" customHeight="1">
      <c r="C31" s="51"/>
      <c r="D31" s="51"/>
      <c r="E31" s="51"/>
      <c r="F31" s="51"/>
      <c r="G31" s="6"/>
      <c r="H31" s="5"/>
      <c r="I31" s="5"/>
      <c r="J31" s="5"/>
      <c r="K31" s="5"/>
    </row>
    <row r="32" spans="2:11" ht="24.9" customHeight="1">
      <c r="C32" s="5"/>
      <c r="D32" s="5"/>
      <c r="E32" s="5"/>
      <c r="F32" s="5"/>
      <c r="G32" s="6"/>
      <c r="H32" s="4"/>
      <c r="I32" s="8"/>
      <c r="J32" s="8"/>
      <c r="K32" s="8"/>
    </row>
    <row r="33" spans="3:11" ht="24.9" customHeight="1">
      <c r="C33" s="4"/>
      <c r="D33" s="8"/>
      <c r="E33" s="8"/>
      <c r="F33" s="8"/>
      <c r="G33" s="6"/>
      <c r="H33" s="4"/>
      <c r="I33" s="8"/>
      <c r="J33" s="8"/>
      <c r="K33" s="8"/>
    </row>
    <row r="34" spans="3:11" ht="24.9" customHeight="1">
      <c r="C34" s="4"/>
      <c r="D34" s="8"/>
      <c r="E34" s="8"/>
      <c r="F34" s="8"/>
      <c r="G34" s="6"/>
      <c r="H34" s="4"/>
      <c r="I34" s="8"/>
      <c r="J34" s="8"/>
      <c r="K34" s="8"/>
    </row>
    <row r="35" spans="3:11" ht="24.9" customHeight="1">
      <c r="C35" s="4"/>
      <c r="D35" s="8"/>
      <c r="E35" s="8"/>
      <c r="F35" s="8"/>
      <c r="G35" s="6"/>
      <c r="H35" s="4"/>
      <c r="I35" s="8"/>
      <c r="J35" s="8"/>
      <c r="K35" s="8"/>
    </row>
    <row r="36" spans="3:11" ht="24.9" customHeight="1">
      <c r="C36" s="4"/>
      <c r="D36" s="8"/>
      <c r="E36" s="8"/>
      <c r="F36" s="8"/>
      <c r="G36" s="6"/>
      <c r="H36" s="4"/>
      <c r="I36" s="8"/>
      <c r="J36" s="8"/>
      <c r="K36" s="8"/>
    </row>
    <row r="37" spans="3:11" ht="24.9" customHeight="1">
      <c r="C37" s="4"/>
      <c r="D37" s="8"/>
      <c r="E37" s="8"/>
      <c r="F37" s="8"/>
      <c r="G37" s="6"/>
      <c r="H37" s="4"/>
      <c r="I37" s="8"/>
      <c r="J37" s="8"/>
      <c r="K37" s="8"/>
    </row>
    <row r="38" spans="3:11" ht="24.9" customHeight="1">
      <c r="C38" s="4"/>
      <c r="D38" s="8"/>
      <c r="E38" s="8"/>
      <c r="F38" s="8"/>
      <c r="G38" s="6"/>
      <c r="H38" s="7"/>
      <c r="I38" s="8"/>
      <c r="J38" s="8"/>
      <c r="K38" s="8"/>
    </row>
    <row r="39" spans="3:11" ht="24.9" customHeight="1">
      <c r="C39" s="4"/>
      <c r="D39" s="8"/>
      <c r="E39" s="8"/>
      <c r="F39" s="8"/>
      <c r="G39" s="6"/>
      <c r="H39" s="51"/>
      <c r="I39" s="51"/>
      <c r="J39" s="51"/>
      <c r="K39" s="51"/>
    </row>
    <row r="40" spans="3:11" ht="24.9" customHeight="1">
      <c r="C40" s="7"/>
      <c r="D40" s="8"/>
      <c r="E40" s="8"/>
      <c r="F40" s="8"/>
      <c r="G40" s="6"/>
      <c r="H40" s="5"/>
      <c r="I40" s="5"/>
      <c r="J40" s="5"/>
      <c r="K40" s="5"/>
    </row>
    <row r="41" spans="3:11" ht="24.9" customHeight="1">
      <c r="C41" s="51"/>
      <c r="D41" s="51"/>
      <c r="E41" s="51"/>
      <c r="F41" s="51"/>
      <c r="G41" s="6"/>
      <c r="H41" s="4"/>
      <c r="I41" s="8"/>
      <c r="J41" s="8"/>
      <c r="K41" s="8"/>
    </row>
    <row r="42" spans="3:11" ht="24.9" customHeight="1">
      <c r="C42" s="5"/>
      <c r="D42" s="5"/>
      <c r="E42" s="5"/>
      <c r="F42" s="5"/>
      <c r="G42" s="6"/>
      <c r="H42" s="4"/>
      <c r="I42" s="8"/>
      <c r="J42" s="8"/>
      <c r="K42" s="8"/>
    </row>
    <row r="43" spans="3:11" ht="24.9" customHeight="1">
      <c r="C43" s="4"/>
      <c r="D43" s="8"/>
      <c r="E43" s="8"/>
      <c r="F43" s="8"/>
      <c r="G43" s="6"/>
      <c r="H43" s="4"/>
      <c r="I43" s="8"/>
      <c r="J43" s="8"/>
      <c r="K43" s="8"/>
    </row>
    <row r="44" spans="3:11" ht="24.9" customHeight="1">
      <c r="C44" s="4"/>
      <c r="D44" s="8"/>
      <c r="E44" s="8"/>
      <c r="F44" s="8"/>
      <c r="G44" s="6"/>
      <c r="H44" s="4"/>
      <c r="I44" s="8"/>
      <c r="J44" s="8"/>
      <c r="K44" s="8"/>
    </row>
    <row r="45" spans="3:11" ht="24.9" customHeight="1">
      <c r="C45" s="4"/>
      <c r="D45" s="8"/>
      <c r="E45" s="8"/>
      <c r="F45" s="8"/>
      <c r="G45" s="6"/>
      <c r="H45" s="7"/>
      <c r="I45" s="8"/>
      <c r="J45" s="8"/>
      <c r="K45" s="8"/>
    </row>
    <row r="46" spans="3:11" ht="24.9" customHeight="1">
      <c r="C46" s="4"/>
      <c r="D46" s="8"/>
      <c r="E46" s="8"/>
      <c r="F46" s="8"/>
      <c r="G46" s="6"/>
      <c r="H46" s="51"/>
      <c r="I46" s="51"/>
      <c r="J46" s="51"/>
      <c r="K46" s="51"/>
    </row>
    <row r="47" spans="3:11" ht="24.9" customHeight="1">
      <c r="C47" s="7"/>
      <c r="D47" s="8"/>
      <c r="E47" s="8"/>
      <c r="F47" s="8"/>
      <c r="G47" s="6"/>
      <c r="H47" s="5"/>
      <c r="I47" s="5"/>
      <c r="J47" s="5"/>
      <c r="K47" s="5"/>
    </row>
    <row r="48" spans="3:11" ht="24.9" customHeight="1">
      <c r="C48" s="51"/>
      <c r="D48" s="51"/>
      <c r="E48" s="51"/>
      <c r="F48" s="51"/>
      <c r="G48" s="6"/>
      <c r="H48" s="4"/>
      <c r="I48" s="8"/>
      <c r="J48" s="8"/>
      <c r="K48" s="8"/>
    </row>
    <row r="49" spans="2:11" ht="24.9" customHeight="1">
      <c r="C49" s="5"/>
      <c r="D49" s="5"/>
      <c r="E49" s="5"/>
      <c r="F49" s="5"/>
      <c r="G49" s="6"/>
      <c r="H49" s="4"/>
      <c r="I49" s="8"/>
      <c r="J49" s="8"/>
      <c r="K49" s="8"/>
    </row>
    <row r="50" spans="2:11" ht="24.9" customHeight="1">
      <c r="C50" s="4"/>
      <c r="D50" s="8"/>
      <c r="E50" s="8"/>
      <c r="F50" s="8"/>
      <c r="G50" s="6"/>
      <c r="H50" s="4"/>
      <c r="I50" s="8"/>
      <c r="J50" s="8"/>
      <c r="K50" s="8"/>
    </row>
    <row r="51" spans="2:11" ht="24.9" customHeight="1">
      <c r="C51" s="4"/>
      <c r="D51" s="8"/>
      <c r="E51" s="8"/>
      <c r="F51" s="8"/>
      <c r="G51" s="6"/>
      <c r="H51" s="7"/>
      <c r="I51" s="8"/>
      <c r="J51" s="8"/>
      <c r="K51" s="8"/>
    </row>
    <row r="52" spans="2:11" ht="24.9" customHeight="1">
      <c r="C52" s="4"/>
      <c r="D52" s="8"/>
      <c r="E52" s="8"/>
      <c r="F52" s="8"/>
      <c r="G52" s="6"/>
      <c r="H52" s="51"/>
      <c r="I52" s="51"/>
      <c r="J52" s="51"/>
      <c r="K52" s="51"/>
    </row>
    <row r="53" spans="2:11" ht="24.9" customHeight="1">
      <c r="C53" s="7"/>
      <c r="D53" s="8"/>
      <c r="E53" s="8"/>
      <c r="F53" s="8"/>
      <c r="G53" s="6"/>
      <c r="H53" s="5"/>
      <c r="I53" s="5"/>
      <c r="J53" s="5"/>
      <c r="K53" s="5"/>
    </row>
    <row r="54" spans="2:11" ht="24.9" customHeight="1">
      <c r="C54" s="51"/>
      <c r="D54" s="51"/>
      <c r="E54" s="51"/>
      <c r="F54" s="51"/>
      <c r="G54" s="6"/>
      <c r="H54" s="4"/>
      <c r="I54" s="8"/>
      <c r="J54" s="8"/>
      <c r="K54" s="8"/>
    </row>
    <row r="55" spans="2:11" ht="24.9" customHeight="1">
      <c r="B55" s="3" t="s">
        <v>3</v>
      </c>
      <c r="C55" s="5"/>
      <c r="D55" s="5"/>
      <c r="E55" s="5"/>
      <c r="F55" s="5"/>
      <c r="G55" s="6"/>
      <c r="H55" s="4"/>
      <c r="I55" s="8"/>
      <c r="J55" s="8"/>
      <c r="K55" s="8"/>
    </row>
    <row r="56" spans="2:11" ht="24.9" customHeight="1">
      <c r="C56" s="4"/>
      <c r="D56" s="8"/>
      <c r="E56" s="8"/>
      <c r="F56" s="8"/>
      <c r="G56" s="6"/>
      <c r="H56" s="4"/>
      <c r="I56" s="8"/>
      <c r="J56" s="8"/>
      <c r="K56" s="8"/>
    </row>
    <row r="57" spans="2:11" ht="24.9" customHeight="1">
      <c r="C57" s="4"/>
      <c r="D57" s="8"/>
      <c r="E57" s="8"/>
      <c r="F57" s="8"/>
      <c r="G57" s="6"/>
      <c r="H57" s="7"/>
      <c r="I57" s="8"/>
      <c r="J57" s="8"/>
      <c r="K57" s="8"/>
    </row>
    <row r="58" spans="2:11" ht="24.9" customHeight="1">
      <c r="C58" s="4"/>
      <c r="D58" s="8"/>
      <c r="E58" s="8"/>
      <c r="F58" s="8"/>
      <c r="G58" s="6"/>
      <c r="H58" s="51"/>
      <c r="I58" s="51"/>
      <c r="J58" s="51"/>
      <c r="K58" s="51"/>
    </row>
    <row r="59" spans="2:11" ht="24.9" customHeight="1">
      <c r="C59" s="4"/>
      <c r="D59" s="8"/>
      <c r="E59" s="8"/>
      <c r="F59" s="8"/>
      <c r="G59" s="6"/>
      <c r="H59" s="5"/>
      <c r="I59" s="5"/>
      <c r="J59" s="5"/>
      <c r="K59" s="5"/>
    </row>
    <row r="60" spans="2:11" ht="24.9" customHeight="1">
      <c r="C60" s="4"/>
      <c r="D60" s="8"/>
      <c r="E60" s="8"/>
      <c r="F60" s="8"/>
      <c r="G60" s="6"/>
      <c r="H60" s="4"/>
      <c r="I60" s="8"/>
      <c r="J60" s="8"/>
      <c r="K60" s="8"/>
    </row>
    <row r="61" spans="2:11" ht="24.9" customHeight="1">
      <c r="C61" s="7"/>
      <c r="D61" s="8"/>
      <c r="E61" s="8"/>
      <c r="F61" s="8"/>
      <c r="G61" s="6"/>
      <c r="H61" s="4"/>
      <c r="I61" s="8"/>
      <c r="J61" s="8"/>
      <c r="K61" s="8"/>
    </row>
    <row r="62" spans="2:11" ht="24.9" customHeight="1">
      <c r="C62" s="51"/>
      <c r="D62" s="51"/>
      <c r="E62" s="51"/>
      <c r="F62" s="51"/>
      <c r="G62" s="6"/>
      <c r="H62" s="4"/>
      <c r="I62" s="8"/>
      <c r="J62" s="8"/>
      <c r="K62" s="8"/>
    </row>
    <row r="63" spans="2:11" ht="24.9" customHeight="1">
      <c r="B63" s="3" t="s">
        <v>4</v>
      </c>
      <c r="C63" s="5"/>
      <c r="D63" s="5"/>
      <c r="E63" s="5"/>
      <c r="F63" s="5"/>
      <c r="G63" s="6"/>
      <c r="H63" s="4"/>
      <c r="I63" s="8"/>
      <c r="J63" s="8"/>
      <c r="K63" s="8"/>
    </row>
    <row r="64" spans="2:11" ht="24.9" customHeight="1">
      <c r="C64" s="4"/>
      <c r="D64" s="8"/>
      <c r="E64" s="8"/>
      <c r="F64" s="8"/>
      <c r="G64" s="6"/>
      <c r="H64" s="7"/>
      <c r="I64" s="8"/>
      <c r="J64" s="8"/>
      <c r="K64" s="8"/>
    </row>
    <row r="65" spans="2:11" ht="24.9" customHeight="1">
      <c r="C65" s="4"/>
      <c r="D65" s="8"/>
      <c r="E65" s="8"/>
      <c r="F65" s="8"/>
      <c r="G65" s="6"/>
      <c r="H65" s="51"/>
      <c r="I65" s="51"/>
      <c r="J65" s="51"/>
      <c r="K65" s="51"/>
    </row>
    <row r="66" spans="2:11" ht="24.9" customHeight="1">
      <c r="B66" s="3" t="s">
        <v>5</v>
      </c>
      <c r="C66" s="4"/>
      <c r="D66" s="8"/>
      <c r="E66" s="8"/>
      <c r="F66" s="8"/>
      <c r="G66" s="6"/>
      <c r="H66" s="52"/>
      <c r="I66" s="52"/>
      <c r="J66" s="52"/>
      <c r="K66" s="53"/>
    </row>
    <row r="67" spans="2:11" ht="24.9" customHeight="1">
      <c r="C67" s="4"/>
      <c r="D67" s="8"/>
      <c r="E67" s="8"/>
      <c r="F67" s="8"/>
      <c r="G67" s="6"/>
      <c r="H67" s="52"/>
      <c r="I67" s="52"/>
      <c r="J67" s="52"/>
      <c r="K67" s="53"/>
    </row>
    <row r="68" spans="2:11" ht="24.9" customHeight="1">
      <c r="C68" s="4"/>
      <c r="D68" s="8"/>
      <c r="E68" s="8"/>
      <c r="F68" s="8"/>
      <c r="G68" s="6"/>
      <c r="H68" s="52"/>
      <c r="I68" s="52"/>
      <c r="J68" s="52"/>
      <c r="K68" s="53"/>
    </row>
    <row r="69" spans="2:11" ht="24.9" customHeight="1">
      <c r="C69" s="4"/>
      <c r="D69" s="8"/>
      <c r="E69" s="8"/>
      <c r="F69" s="8"/>
      <c r="G69" s="6"/>
      <c r="H69" s="52"/>
      <c r="I69" s="52"/>
      <c r="J69" s="52"/>
      <c r="K69" s="53"/>
    </row>
    <row r="70" spans="2:11" ht="24.9" customHeight="1">
      <c r="C70" s="4"/>
      <c r="D70" s="8"/>
      <c r="E70" s="8"/>
      <c r="F70" s="8"/>
      <c r="G70" s="6"/>
      <c r="H70" s="52"/>
      <c r="I70" s="52"/>
      <c r="J70" s="52"/>
      <c r="K70" s="53"/>
    </row>
    <row r="71" spans="2:11" ht="24.9" customHeight="1">
      <c r="C71" s="7"/>
      <c r="D71" s="8"/>
      <c r="E71" s="8"/>
      <c r="F71" s="8"/>
      <c r="G71" s="6"/>
      <c r="H71" s="52"/>
      <c r="I71" s="52"/>
      <c r="J71" s="52"/>
      <c r="K71" s="53"/>
    </row>
    <row r="72" spans="2:11">
      <c r="C72" s="50"/>
      <c r="D72" s="50"/>
      <c r="E72" s="50"/>
      <c r="F72" s="50"/>
    </row>
  </sheetData>
  <mergeCells count="25">
    <mergeCell ref="C16:K16"/>
    <mergeCell ref="B2:K2"/>
    <mergeCell ref="C41:F41"/>
    <mergeCell ref="C48:F48"/>
    <mergeCell ref="C54:F54"/>
    <mergeCell ref="G10:H11"/>
    <mergeCell ref="H39:K39"/>
    <mergeCell ref="H30:K30"/>
    <mergeCell ref="I6:I7"/>
    <mergeCell ref="I10:I11"/>
    <mergeCell ref="C4:D4"/>
    <mergeCell ref="C31:F31"/>
    <mergeCell ref="C17:K17"/>
    <mergeCell ref="C72:F72"/>
    <mergeCell ref="H65:K65"/>
    <mergeCell ref="H58:K58"/>
    <mergeCell ref="H52:K52"/>
    <mergeCell ref="H46:K46"/>
    <mergeCell ref="H70:J71"/>
    <mergeCell ref="K70:K71"/>
    <mergeCell ref="K66:K67"/>
    <mergeCell ref="K68:K69"/>
    <mergeCell ref="H68:J69"/>
    <mergeCell ref="H66:J67"/>
    <mergeCell ref="C62:F62"/>
  </mergeCells>
  <dataValidations count="12">
    <dataValidation allowBlank="1" showInputMessage="1" showErrorMessage="1" prompt="Créez un Budget mensuel personnel dans cette feuille de calcul. Des instructions utiles sur l’utilisation de cette feuille de calcul figurent dans les cellules de cette colonne. Appuyez sur Flèche bas pour commencer." sqref="B1"/>
    <dataValidation allowBlank="1" showInputMessage="1" showErrorMessage="1" prompt="Le titre de cette feuille de calcul figure dans la C2. L’instruction suivante figure dans la cellule A4." sqref="B3:B4"/>
    <dataValidation allowBlank="1" showInputMessage="1" showErrorMessage="1" prompt="L’étiquette de revenu mensuel prévu figure dans la cellule de droite. Entrez le revenu 1 dans la cellule C5 et le revenu supplémentaire dans C6 pour calculer le total des revenus mensuels dans C7. L’instruction suivante se trouve dans la cellule A7." sqref="B6"/>
    <dataValidation allowBlank="1" showInputMessage="1" showErrorMessage="1" prompt="Le solde prévu est calculé automatiquement dans la cellule H4, le solde réel dans la cellule H6 et la différence dans la cellule H8. L’instruction suivante se trouve dans la cellule A9." sqref="B11"/>
    <dataValidation allowBlank="1" showInputMessage="1" showErrorMessage="1" prompt="L’étiquette de revenu mensuel réel figure dans la cellule de droite. Entrez le revenu 1 dans la cellule C10 et le revenu supplémentaire dans C11 pour calculer le total des revenus mensuels dans C12. L’instruction suivante se trouve dans la cellule A14." sqref="B12"/>
    <dataValidation allowBlank="1" showInputMessage="1" showErrorMessage="1" prompt="Entrez les détails dans le tableau Logement à partir de la cellule à droite et dans le tableau Loisirs à partir de la cellule G14. L’instruction suivante se trouve dans la cellule A27." sqref="B19"/>
    <dataValidation allowBlank="1" showInputMessage="1" showErrorMessage="1" prompt="Entrez les détails dans le tableau Transport à partir de la cellule à droite et dans le tableau Emprunts à partir de la cellule G26. L’instruction suivante se trouve dans la cellule A37." sqref="B32"/>
    <dataValidation allowBlank="1" showInputMessage="1" showErrorMessage="1" prompt="Entrez les détails dans le tableau Assurance à partir de la cellule à droite et dans le tableau Impôts à partir de la cellule G35. L’instruction suivante se trouve dans la cellule A44." sqref="B42"/>
    <dataValidation allowBlank="1" showInputMessage="1" showErrorMessage="1" prompt="Entrez les détails dans le tableau Alimentation à partir de la cellule à droite et dans le tableau Épargne à partir de la cellule G42. L’instruction suivante se trouve dans la cellule A50." sqref="B49"/>
    <dataValidation allowBlank="1" showInputMessage="1" showErrorMessage="1" prompt="Entrez les détails dans le tableau Animaux à partir de la cellule à droite et dans le tableau Cadeaux à partir de la cellule G48. L’instruction suivante se trouve dans la cellule A58." sqref="B55"/>
    <dataValidation allowBlank="1" showInputMessage="1" showErrorMessage="1" prompt="Entrez les détails dans le tableau Soins personnels à partir de la cellule à droite et dans le tableau Juridique à partir de la cellule G54. L’instruction suivante se trouve dans la cellule A61." sqref="B63"/>
    <dataValidation allowBlank="1" showInputMessage="1" showErrorMessage="1" prompt="Le coût total prévu est calculé automatiquement dans la cellule J61, le coût total réel dans la cellule J63 et la différence totale dans la cellule J65." sqref="B66"/>
  </dataValidations>
  <printOptions horizontalCentered="1"/>
  <pageMargins left="0.4" right="0.4" top="0.4" bottom="0.4" header="0.3" footer="0.3"/>
  <pageSetup paperSize="9" scale="42" fitToHeight="0" orientation="portrait" r:id="rId1"/>
  <headerFooter differentFirst="1">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2</xdr:col>
                    <xdr:colOff>22860</xdr:colOff>
                    <xdr:row>2</xdr:row>
                    <xdr:rowOff>388620</xdr:rowOff>
                  </from>
                  <to>
                    <xdr:col>2</xdr:col>
                    <xdr:colOff>2026920</xdr:colOff>
                    <xdr:row>4</xdr:row>
                    <xdr:rowOff>45720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1c2eb7a32e66fb6e4260f3771546a5e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04e1f6479c48b08974ba73b5ca973489"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E4917D-B4E2-41EC-A344-CAB929C318ED}">
  <ds:schemaRefs>
    <ds:schemaRef ds:uri="http://schemas.microsoft.com/office/2006/metadata/properties"/>
    <ds:schemaRef ds:uri="http://purl.org/dc/terms/"/>
    <ds:schemaRef ds:uri="http://schemas.openxmlformats.org/package/2006/metadata/core-properties"/>
    <ds:schemaRef ds:uri="16c05727-aa75-4e4a-9b5f-8a80a1165891"/>
    <ds:schemaRef ds:uri="http://purl.org/dc/dcmitype/"/>
    <ds:schemaRef ds:uri="http://schemas.microsoft.com/office/2006/documentManagement/types"/>
    <ds:schemaRef ds:uri="http://purl.org/dc/elements/1.1/"/>
    <ds:schemaRef ds:uri="http://schemas.microsoft.com/office/infopath/2007/PartnerControls"/>
    <ds:schemaRef ds:uri="71af3243-3dd4-4a8d-8c0d-dd76da1f02a5"/>
    <ds:schemaRef ds:uri="http://www.w3.org/XML/1998/namespace"/>
  </ds:schemaRefs>
</ds:datastoreItem>
</file>

<file path=customXml/itemProps2.xml><?xml version="1.0" encoding="utf-8"?>
<ds:datastoreItem xmlns:ds="http://schemas.openxmlformats.org/officeDocument/2006/customXml" ds:itemID="{00D6369F-E7E4-4C61-9F47-33FFE80F8E11}">
  <ds:schemaRefs>
    <ds:schemaRef ds:uri="http://schemas.microsoft.com/sharepoint/v3/contenttype/forms"/>
  </ds:schemaRefs>
</ds:datastoreItem>
</file>

<file path=customXml/itemProps3.xml><?xml version="1.0" encoding="utf-8"?>
<ds:datastoreItem xmlns:ds="http://schemas.openxmlformats.org/officeDocument/2006/customXml" ds:itemID="{EB46AF36-0E29-43D5-9042-907F679B3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Simulateur d'indemnisation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2019-03-18T20:41:36Z</dcterms:created>
  <dcterms:modified xsi:type="dcterms:W3CDTF">2020-07-13T12:52:42Z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