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A:\7_Communication\Espace_consultation\INDEMNISATION DEPLACEMENTS INTERVENANTS\"/>
    </mc:Choice>
  </mc:AlternateContent>
  <xr:revisionPtr revIDLastSave="0" documentId="13_ncr:1_{D298FC0B-C583-4DE9-B1E8-14A8C42E49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 l="1"/>
  <c r="F21" i="1" s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<sst xmlns="http://schemas.openxmlformats.org/spreadsheetml/2006/main" count="15" uniqueCount="13">
  <si>
    <t>Barème SNCF 2ème classe</t>
  </si>
  <si>
    <t>Tarifs en vigueur depuis le 1er janvier 2023</t>
  </si>
  <si>
    <t>distance</t>
  </si>
  <si>
    <t>constante</t>
  </si>
  <si>
    <t>Prix km</t>
  </si>
  <si>
    <t>Total</t>
  </si>
  <si>
    <t>Prix = Constante + (Prix kilométrique x distance)</t>
  </si>
  <si>
    <t>Nb km</t>
  </si>
  <si>
    <t>Constante</t>
  </si>
  <si>
    <t>Rq : plus de cumul des kms pour une année</t>
  </si>
  <si>
    <t xml:space="preserve">Le calcul de votre indemnisation se fait par trajet. Quand vous effectuez un aller-retour, cela fait 2 trajets. A chaque trajet, la distance repart de zéro, il n’y a plus de cumul kilométrique qui fait varier le taux d’indemnisation. Il n’y a plus de prise en compte de la puissance du véhicule. </t>
  </si>
  <si>
    <t>Calculateur FD intervenants si utilisation du véhicule personnel</t>
  </si>
  <si>
    <t>Ex : un déplacement Lyon-Grenoble aller-retour correspond à  2 trajets  
Lyon-Grenoble, 106 km, à indiquer dans le simulateur, soit 18,67 € et Grenoble-Lyon, 106 km, 
soit au total 18,67 €  x 2 pour 2 trajets (un aller-retour).
Les frais de péage et parking sont à intégrer dans votre état de frais avec les pièces justificatives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</si>
</sst>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[$€-40C]_-;\-* #,##0.00\ [$€-40C]_-;_-* &quot;-&quot;??\ [$€-40C]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1" applyFont="1" applyAlignment="1">
      <alignment vertical="center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22</xdr:row>
      <xdr:rowOff>123825</xdr:rowOff>
    </xdr:from>
    <xdr:to>
      <xdr:col>3</xdr:col>
      <xdr:colOff>95250</xdr:colOff>
      <xdr:row>26</xdr:row>
      <xdr:rowOff>47625</xdr:rowOff>
    </xdr:to>
    <xdr:sp macro="" textlink="">
      <xdr:nvSpPr>
        <xdr:cNvPr id="4" name="Bulle narrative : rectangle à coins arrondis 3">
          <a:extLst>
            <a:ext uri="{FF2B5EF4-FFF2-40B4-BE49-F238E27FC236}">
              <a16:creationId xmlns:a16="http://schemas.microsoft.com/office/drawing/2014/main" id="{689003B0-FAD9-BE4D-8F41-B56AEAEC9971}"/>
            </a:ext>
          </a:extLst>
        </xdr:cNvPr>
        <xdr:cNvSpPr/>
      </xdr:nvSpPr>
      <xdr:spPr>
        <a:xfrm>
          <a:off x="66675" y="3943350"/>
          <a:ext cx="790575" cy="685800"/>
        </a:xfrm>
        <a:prstGeom prst="wedgeRoundRectCallout">
          <a:avLst>
            <a:gd name="adj1" fmla="val -8286"/>
            <a:gd name="adj2" fmla="val -90072"/>
            <a:gd name="adj3" fmla="val 16667"/>
          </a:avLst>
        </a:prstGeom>
        <a:solidFill>
          <a:schemeClr val="bg1"/>
        </a:solidFill>
        <a:ln w="317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kern="1200">
              <a:solidFill>
                <a:sysClr val="windowText" lastClr="000000"/>
              </a:solidFill>
            </a:rPr>
            <a:t>Saisir</a:t>
          </a:r>
          <a:r>
            <a:rPr lang="fr-FR" sz="1100" kern="1200" baseline="0">
              <a:solidFill>
                <a:sysClr val="windowText" lastClr="000000"/>
              </a:solidFill>
            </a:rPr>
            <a:t> la distance du trajet</a:t>
          </a:r>
          <a:endParaRPr lang="fr-FR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685800</xdr:colOff>
      <xdr:row>22</xdr:row>
      <xdr:rowOff>123825</xdr:rowOff>
    </xdr:from>
    <xdr:to>
      <xdr:col>5</xdr:col>
      <xdr:colOff>523875</xdr:colOff>
      <xdr:row>26</xdr:row>
      <xdr:rowOff>47625</xdr:rowOff>
    </xdr:to>
    <xdr:sp macro="" textlink="">
      <xdr:nvSpPr>
        <xdr:cNvPr id="5" name="Bulle narrative : rectangle à coins arrondis 4">
          <a:extLst>
            <a:ext uri="{FF2B5EF4-FFF2-40B4-BE49-F238E27FC236}">
              <a16:creationId xmlns:a16="http://schemas.microsoft.com/office/drawing/2014/main" id="{C2B1330E-6B33-4C73-8A7E-F755A731402D}"/>
            </a:ext>
          </a:extLst>
        </xdr:cNvPr>
        <xdr:cNvSpPr/>
      </xdr:nvSpPr>
      <xdr:spPr>
        <a:xfrm>
          <a:off x="1447800" y="4000500"/>
          <a:ext cx="1362075" cy="685800"/>
        </a:xfrm>
        <a:prstGeom prst="wedgeRoundRectCallout">
          <a:avLst>
            <a:gd name="adj1" fmla="val 36463"/>
            <a:gd name="adj2" fmla="val -90072"/>
            <a:gd name="adj3" fmla="val 16667"/>
          </a:avLst>
        </a:prstGeom>
        <a:solidFill>
          <a:schemeClr val="bg1"/>
        </a:solidFill>
        <a:ln w="317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kern="1200">
              <a:solidFill>
                <a:sysClr val="windowText" lastClr="000000"/>
              </a:solidFill>
            </a:rPr>
            <a:t>Montant indemnisé du trajet au barême SNCF 2ème classe</a:t>
          </a:r>
        </a:p>
        <a:p>
          <a:pPr algn="ctr"/>
          <a:endParaRPr lang="fr-FR" sz="1100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85" zoomScaleNormal="85" workbookViewId="0">
      <selection activeCell="K4" sqref="K4"/>
    </sheetView>
  </sheetViews>
  <sheetFormatPr baseColWidth="10" defaultColWidth="11.42578125" defaultRowHeight="15" x14ac:dyDescent="0.25"/>
  <cols>
    <col min="1" max="4" width="13.85546875" style="2" customWidth="1"/>
    <col min="5" max="5" width="11.42578125" style="2"/>
    <col min="6" max="6" width="14.140625" style="2" customWidth="1"/>
    <col min="7" max="16384" width="11.42578125" style="2"/>
  </cols>
  <sheetData>
    <row r="1" spans="1:8" ht="24.7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ht="19.5" x14ac:dyDescent="0.25">
      <c r="A2" s="9"/>
      <c r="B2" s="9"/>
      <c r="C2" s="9"/>
      <c r="D2" s="9"/>
    </row>
    <row r="3" spans="1:8" ht="87.75" customHeight="1" x14ac:dyDescent="0.2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93.7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</row>
    <row r="5" spans="1:8" ht="14.25" customHeight="1" x14ac:dyDescent="0.25">
      <c r="A5" s="9"/>
      <c r="B5" s="9"/>
      <c r="C5" s="9"/>
      <c r="D5" s="9"/>
    </row>
    <row r="6" spans="1:8" x14ac:dyDescent="0.25">
      <c r="C6" s="13" t="s">
        <v>0</v>
      </c>
      <c r="D6" s="13"/>
      <c r="E6" s="13"/>
      <c r="F6" s="13"/>
    </row>
    <row r="7" spans="1:8" x14ac:dyDescent="0.25">
      <c r="C7" s="2" t="s">
        <v>1</v>
      </c>
    </row>
    <row r="8" spans="1:8" x14ac:dyDescent="0.25">
      <c r="C8" s="1" t="s">
        <v>2</v>
      </c>
      <c r="D8" s="1" t="s">
        <v>2</v>
      </c>
      <c r="E8" s="1" t="s">
        <v>3</v>
      </c>
      <c r="F8" s="1" t="s">
        <v>4</v>
      </c>
    </row>
    <row r="9" spans="1:8" x14ac:dyDescent="0.25">
      <c r="C9" s="7">
        <v>1</v>
      </c>
      <c r="D9" s="7">
        <f>+C10-1</f>
        <v>16</v>
      </c>
      <c r="E9" s="7">
        <v>0.77810000000000001</v>
      </c>
      <c r="F9" s="7">
        <v>0.19439999999999999</v>
      </c>
    </row>
    <row r="10" spans="1:8" x14ac:dyDescent="0.25">
      <c r="C10" s="7">
        <v>17</v>
      </c>
      <c r="D10" s="7">
        <f t="shared" ref="D10:D17" si="0">+C11-1</f>
        <v>32</v>
      </c>
      <c r="E10" s="7">
        <v>0.25030000000000002</v>
      </c>
      <c r="F10" s="7">
        <v>0.2165</v>
      </c>
    </row>
    <row r="11" spans="1:8" x14ac:dyDescent="0.25">
      <c r="C11" s="7">
        <v>33</v>
      </c>
      <c r="D11" s="7">
        <f t="shared" si="0"/>
        <v>64</v>
      </c>
      <c r="E11" s="7">
        <v>2.0706000000000002</v>
      </c>
      <c r="F11" s="7">
        <v>0.15970000000000001</v>
      </c>
      <c r="H11" s="10"/>
    </row>
    <row r="12" spans="1:8" x14ac:dyDescent="0.25">
      <c r="C12" s="7">
        <v>65</v>
      </c>
      <c r="D12" s="7">
        <f t="shared" si="0"/>
        <v>109</v>
      </c>
      <c r="E12" s="7">
        <v>2.8891</v>
      </c>
      <c r="F12" s="7">
        <v>0.1489</v>
      </c>
      <c r="H12" s="10"/>
    </row>
    <row r="13" spans="1:8" x14ac:dyDescent="0.25">
      <c r="C13" s="7">
        <v>110</v>
      </c>
      <c r="D13" s="7">
        <f t="shared" si="0"/>
        <v>149</v>
      </c>
      <c r="E13" s="7">
        <v>4.0864000000000003</v>
      </c>
      <c r="F13" s="7">
        <v>0.14249999999999999</v>
      </c>
      <c r="H13" s="10"/>
    </row>
    <row r="14" spans="1:8" x14ac:dyDescent="0.25">
      <c r="C14" s="7">
        <v>150</v>
      </c>
      <c r="D14" s="7">
        <f t="shared" si="0"/>
        <v>199</v>
      </c>
      <c r="E14" s="7">
        <v>8.0870999999999995</v>
      </c>
      <c r="F14" s="7">
        <v>0.1193</v>
      </c>
      <c r="H14" s="10"/>
    </row>
    <row r="15" spans="1:8" x14ac:dyDescent="0.25">
      <c r="C15" s="7">
        <v>200</v>
      </c>
      <c r="D15" s="7">
        <f t="shared" si="0"/>
        <v>300</v>
      </c>
      <c r="E15" s="7">
        <v>7.7576999999999998</v>
      </c>
      <c r="F15" s="7">
        <v>0.12089999999999999</v>
      </c>
      <c r="H15" s="10"/>
    </row>
    <row r="16" spans="1:8" x14ac:dyDescent="0.25">
      <c r="C16" s="7">
        <v>301</v>
      </c>
      <c r="D16" s="7">
        <f t="shared" si="0"/>
        <v>499</v>
      </c>
      <c r="E16" s="7">
        <v>13.651400000000001</v>
      </c>
      <c r="F16" s="8">
        <v>0.10299999999999999</v>
      </c>
      <c r="H16" s="10"/>
    </row>
    <row r="17" spans="3:8" x14ac:dyDescent="0.25">
      <c r="C17" s="7">
        <v>500</v>
      </c>
      <c r="D17" s="7">
        <f t="shared" si="0"/>
        <v>799</v>
      </c>
      <c r="E17" s="7">
        <v>18.444900000000001</v>
      </c>
      <c r="F17" s="7">
        <v>9.2100000000000001E-2</v>
      </c>
      <c r="H17" s="10"/>
    </row>
    <row r="18" spans="3:8" x14ac:dyDescent="0.25">
      <c r="C18" s="7">
        <v>800</v>
      </c>
      <c r="D18" s="7">
        <v>9999</v>
      </c>
      <c r="E18" s="7">
        <v>32.204099999999997</v>
      </c>
      <c r="F18" s="7">
        <v>7.5499999999999998E-2</v>
      </c>
      <c r="H18" s="10"/>
    </row>
    <row r="19" spans="3:8" x14ac:dyDescent="0.25">
      <c r="C19" s="2" t="s">
        <v>6</v>
      </c>
      <c r="H19" s="10"/>
    </row>
    <row r="20" spans="3:8" ht="15.75" thickBot="1" x14ac:dyDescent="0.3">
      <c r="C20" s="3" t="s">
        <v>7</v>
      </c>
      <c r="D20" s="3" t="s">
        <v>8</v>
      </c>
      <c r="E20" s="3" t="s">
        <v>4</v>
      </c>
      <c r="F20" s="4" t="s">
        <v>5</v>
      </c>
    </row>
    <row r="21" spans="3:8" ht="20.25" thickBot="1" x14ac:dyDescent="0.3">
      <c r="C21" s="11">
        <v>106</v>
      </c>
      <c r="D21" s="6">
        <f>IF($C$21="","",IF($C$21&lt;=16,E9,IF($C$21&lt;=32,E10,IF($C$21&lt;=64,E11,IF($C$21&lt;=109,E12,IF($C$21&lt;=149,E13,IF($C$21&lt;=199,E14,IF($C$21&lt;=300,E15,IF($C$21&lt;=499,E16,IF($C$21&lt;=799,E17,E18))))))))))</f>
        <v>2.8891</v>
      </c>
      <c r="E21" s="6">
        <f>IF($C$21="","",IF($C$21&lt;=16,F9,IF($C$21&lt;=32,F10,IF($C$21&lt;=64,F11,IF($C$21&lt;=109,F12,IF($C$21&lt;=149,F13,IF($C$21&lt;=199,F14,IF($C$21&lt;=300,F15,IF($C$21&lt;=499,F16,IF($C$21&lt;=799,F17,F18))))))))))</f>
        <v>0.1489</v>
      </c>
      <c r="F21" s="5">
        <f>IF($C$21="","",D21+C21*E21)</f>
        <v>18.672499999999999</v>
      </c>
    </row>
    <row r="28" spans="3:8" x14ac:dyDescent="0.25">
      <c r="C28" s="2" t="s">
        <v>9</v>
      </c>
    </row>
    <row r="32" spans="3:8" ht="18.75" customHeight="1" x14ac:dyDescent="0.25"/>
    <row r="33" ht="18" customHeight="1" x14ac:dyDescent="0.25"/>
    <row r="34" ht="18" customHeight="1" x14ac:dyDescent="0.25"/>
    <row r="35" ht="18" customHeight="1" x14ac:dyDescent="0.25"/>
    <row r="39" ht="18" customHeight="1" x14ac:dyDescent="0.25"/>
    <row r="40" ht="18" customHeight="1" x14ac:dyDescent="0.25"/>
    <row r="41" ht="18" customHeight="1" x14ac:dyDescent="0.25"/>
  </sheetData>
  <mergeCells count="4">
    <mergeCell ref="A1:H1"/>
    <mergeCell ref="C6:F6"/>
    <mergeCell ref="A3:H3"/>
    <mergeCell ref="A4:H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E9A3098B3224A994347AAF01911A3" ma:contentTypeVersion="4" ma:contentTypeDescription="Crée un document." ma:contentTypeScope="" ma:versionID="3efdb027b6bc45f7174b381957c8d944">
  <xsd:schema xmlns:xsd="http://www.w3.org/2001/XMLSchema" xmlns:xs="http://www.w3.org/2001/XMLSchema" xmlns:p="http://schemas.microsoft.com/office/2006/metadata/properties" xmlns:ns2="dd4b8121-bc13-43fc-976e-fee6ab5c9951" targetNamespace="http://schemas.microsoft.com/office/2006/metadata/properties" ma:root="true" ma:fieldsID="058c90806d6e345d570292b811e07f86" ns2:_="">
    <xsd:import namespace="dd4b8121-bc13-43fc-976e-fee6ab5c9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b8121-bc13-43fc-976e-fee6ab5c9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67847-ABFF-400A-8BA2-6756CD649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b8121-bc13-43fc-976e-fee6ab5c9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837F8-1D8A-4505-95CB-4976FC2F4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54481-8D6B-45B3-A19F-6B4AE22209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CNFPT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PETITJEAN Johann</dc:creator>
  <cp:keywords/>
  <dc:description/>
  <cp:lastModifiedBy>CHEURLIN Gaëlle</cp:lastModifiedBy>
  <cp:revision/>
  <dcterms:created xsi:type="dcterms:W3CDTF">2025-01-06T10:53:09Z</dcterms:created>
  <dcterms:modified xsi:type="dcterms:W3CDTF">2025-02-05T16:27:17Z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0x0101009D5E9A3098B3224A994347AAF01911A3</vt:lpwstr>
  </property>
</Properties>
</file>